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formacion Presupuestal/"/>
    </mc:Choice>
  </mc:AlternateContent>
  <xr:revisionPtr revIDLastSave="0" documentId="8_{0F3A94C5-6F3F-4D17-AD0C-C497BC568AB4}" xr6:coauthVersionLast="47" xr6:coauthVersionMax="47" xr10:uidLastSave="{00000000-0000-0000-0000-000000000000}"/>
  <bookViews>
    <workbookView xWindow="-120" yWindow="-120" windowWidth="29040" windowHeight="15840" xr2:uid="{450D19A9-E89F-454A-BE6C-CA9CFBCC283B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D77" i="1" s="1"/>
  <c r="E5" i="1"/>
  <c r="H5" i="1" s="1"/>
  <c r="F5" i="1"/>
  <c r="F77" i="1" s="1"/>
  <c r="G5" i="1"/>
  <c r="G77" i="1" s="1"/>
  <c r="E6" i="1"/>
  <c r="H6" i="1" s="1"/>
  <c r="E7" i="1"/>
  <c r="H7" i="1"/>
  <c r="E8" i="1"/>
  <c r="H8" i="1"/>
  <c r="E9" i="1"/>
  <c r="H9" i="1" s="1"/>
  <c r="E10" i="1"/>
  <c r="H10" i="1" s="1"/>
  <c r="E11" i="1"/>
  <c r="H11" i="1"/>
  <c r="E12" i="1"/>
  <c r="H12" i="1"/>
  <c r="C13" i="1"/>
  <c r="E13" i="1" s="1"/>
  <c r="H13" i="1" s="1"/>
  <c r="D13" i="1"/>
  <c r="F13" i="1"/>
  <c r="G13" i="1"/>
  <c r="E14" i="1"/>
  <c r="H14" i="1"/>
  <c r="E15" i="1"/>
  <c r="H15" i="1" s="1"/>
  <c r="E16" i="1"/>
  <c r="H16" i="1" s="1"/>
  <c r="E17" i="1"/>
  <c r="H17" i="1"/>
  <c r="E18" i="1"/>
  <c r="H18" i="1"/>
  <c r="E19" i="1"/>
  <c r="H19" i="1" s="1"/>
  <c r="E20" i="1"/>
  <c r="H20" i="1" s="1"/>
  <c r="E21" i="1"/>
  <c r="H21" i="1"/>
  <c r="E22" i="1"/>
  <c r="H22" i="1"/>
  <c r="C23" i="1"/>
  <c r="E23" i="1" s="1"/>
  <c r="H23" i="1" s="1"/>
  <c r="D23" i="1"/>
  <c r="F23" i="1"/>
  <c r="G23" i="1"/>
  <c r="E24" i="1"/>
  <c r="H24" i="1"/>
  <c r="E25" i="1"/>
  <c r="H25" i="1" s="1"/>
  <c r="E26" i="1"/>
  <c r="H26" i="1" s="1"/>
  <c r="E27" i="1"/>
  <c r="H27" i="1"/>
  <c r="E28" i="1"/>
  <c r="H28" i="1"/>
  <c r="E29" i="1"/>
  <c r="H29" i="1" s="1"/>
  <c r="E30" i="1"/>
  <c r="H30" i="1" s="1"/>
  <c r="E31" i="1"/>
  <c r="H31" i="1"/>
  <c r="E32" i="1"/>
  <c r="H32" i="1"/>
  <c r="C33" i="1"/>
  <c r="E33" i="1" s="1"/>
  <c r="H33" i="1" s="1"/>
  <c r="D33" i="1"/>
  <c r="F33" i="1"/>
  <c r="G33" i="1"/>
  <c r="E34" i="1"/>
  <c r="H34" i="1"/>
  <c r="E35" i="1"/>
  <c r="H35" i="1" s="1"/>
  <c r="E36" i="1"/>
  <c r="H36" i="1"/>
  <c r="E37" i="1"/>
  <c r="H37" i="1"/>
  <c r="E38" i="1"/>
  <c r="H38" i="1"/>
  <c r="E39" i="1"/>
  <c r="H39" i="1" s="1"/>
  <c r="E40" i="1"/>
  <c r="H40" i="1"/>
  <c r="E41" i="1"/>
  <c r="H41" i="1"/>
  <c r="E42" i="1"/>
  <c r="H42" i="1"/>
  <c r="C43" i="1"/>
  <c r="E43" i="1" s="1"/>
  <c r="H43" i="1" s="1"/>
  <c r="D43" i="1"/>
  <c r="F43" i="1"/>
  <c r="G43" i="1"/>
  <c r="E44" i="1"/>
  <c r="H44" i="1"/>
  <c r="E45" i="1"/>
  <c r="H45" i="1" s="1"/>
  <c r="E46" i="1"/>
  <c r="H46" i="1"/>
  <c r="E47" i="1"/>
  <c r="H47" i="1"/>
  <c r="E48" i="1"/>
  <c r="H48" i="1"/>
  <c r="E49" i="1"/>
  <c r="H49" i="1" s="1"/>
  <c r="E50" i="1"/>
  <c r="H50" i="1"/>
  <c r="E51" i="1"/>
  <c r="H51" i="1"/>
  <c r="E52" i="1"/>
  <c r="H52" i="1"/>
  <c r="C53" i="1"/>
  <c r="E53" i="1" s="1"/>
  <c r="H53" i="1" s="1"/>
  <c r="D53" i="1"/>
  <c r="F53" i="1"/>
  <c r="G53" i="1"/>
  <c r="E54" i="1"/>
  <c r="H54" i="1"/>
  <c r="E55" i="1"/>
  <c r="H55" i="1" s="1"/>
  <c r="E56" i="1"/>
  <c r="H56" i="1"/>
  <c r="C57" i="1"/>
  <c r="D57" i="1"/>
  <c r="E57" i="1"/>
  <c r="H57" i="1" s="1"/>
  <c r="F57" i="1"/>
  <c r="G57" i="1"/>
  <c r="E58" i="1"/>
  <c r="H58" i="1"/>
  <c r="E59" i="1"/>
  <c r="H59" i="1"/>
  <c r="E60" i="1"/>
  <c r="H60" i="1"/>
  <c r="E61" i="1"/>
  <c r="H61" i="1" s="1"/>
  <c r="E62" i="1"/>
  <c r="H62" i="1"/>
  <c r="E63" i="1"/>
  <c r="H63" i="1"/>
  <c r="E64" i="1"/>
  <c r="H64" i="1"/>
  <c r="C65" i="1"/>
  <c r="E65" i="1" s="1"/>
  <c r="H65" i="1" s="1"/>
  <c r="D65" i="1"/>
  <c r="F65" i="1"/>
  <c r="G65" i="1"/>
  <c r="E66" i="1"/>
  <c r="H66" i="1"/>
  <c r="E67" i="1"/>
  <c r="H67" i="1" s="1"/>
  <c r="E68" i="1"/>
  <c r="H68" i="1"/>
  <c r="C69" i="1"/>
  <c r="D69" i="1"/>
  <c r="E69" i="1"/>
  <c r="H69" i="1" s="1"/>
  <c r="F69" i="1"/>
  <c r="G69" i="1"/>
  <c r="E70" i="1"/>
  <c r="H70" i="1"/>
  <c r="E71" i="1"/>
  <c r="H71" i="1"/>
  <c r="E72" i="1"/>
  <c r="H72" i="1"/>
  <c r="E73" i="1"/>
  <c r="H73" i="1" s="1"/>
  <c r="E74" i="1"/>
  <c r="H74" i="1"/>
  <c r="E75" i="1"/>
  <c r="H75" i="1"/>
  <c r="E76" i="1"/>
  <c r="H76" i="1"/>
  <c r="C77" i="1"/>
  <c r="H77" i="1" l="1"/>
  <c r="E77" i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<sst xmlns="http://schemas.openxmlformats.org/spreadsheetml/2006/main" count="85" uniqueCount="85">
  <si>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</si>
  <si>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</si>
  <si>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</si>
  <si>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</si>
  <si>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</si>
  <si>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</si>
  <si>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</si>
  <si>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</si>
  <si>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</si>
  <si>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</si>
  <si>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</si>
  <si>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</si>
  <si>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</si>
  <si>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</si>
  <si>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</si>
  <si>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</si>
  <si>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</si>
  <si>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</si>
  <si>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</si>
  <si>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</si>
  <si>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</si>
  <si>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</si>
  <si>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</si>
  <si>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</si>
  <si>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</si>
  <si>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</si>
  <si>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</si>
  <si>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</si>
  <si>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</si>
  <si>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</si>
  <si>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</si>
  <si>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</si>
  <si>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</si>
  <si>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</si>
  <si>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</si>
  <si>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</si>
  <si>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</si>
  <si>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</si>
  <si>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</si>
  <si>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</si>
  <si>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</si>
  <si>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</si>
  <si>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</si>
  <si>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</si>
  <si>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</si>
  <si>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</si>
  <si>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</si>
  <si>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</si>
  <si>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</si>
  <si>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</si>
  <si>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</si>
  <si>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</si>
  <si>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</si>
  <si>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</si>
  <si>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</si>
  <si>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</si>
  <si>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</si>
  <si>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</si>
  <si>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</si>
  <si>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</si>
  <si>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</si>
  <si>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</si>
  <si>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</si>
  <si>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</si>
  <si>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</si>
  <si>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</si>
  <si>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</si>
  <si>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</si>
  <si>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</si>
  <si>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</si>
  <si>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</si>
  <si>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</si>
  <si>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</si>
  <si>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</si>
  <si>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</si>
  <si>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</si>
  <si>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</si>
  <si>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</si>
  <si>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</si>
  <si>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</si>
  <si>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</si>
  <si>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</si>
  <si>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</si>
  <si>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</si>
  <si>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TECNOLÓGICO SUPERIOR DE PURÍSIMA DEL RINCÓN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</si>
</sst>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left"/>
    </xf>
    <xf numFmtId="4" fontId="1" fillId="0" borderId="6" xfId="0" applyNumberFormat="1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AE10E386-A521-4D32-A79D-BE5CCBD0B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819146</xdr:colOff>
      <xdr:row>84</xdr:row>
      <xdr:rowOff>114300</xdr:rowOff>
    </xdr:from>
    <xdr:to>
      <xdr:col>6</xdr:col>
      <xdr:colOff>723901</xdr:colOff>
      <xdr:row>91</xdr:row>
      <xdr:rowOff>97137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63E3436-5300-4780-8B20-D00A79EAB6EA}"/>
            </a:ext>
          </a:extLst>
        </xdr:cNvPr>
        <xdr:cNvSpPr txBox="1"/>
      </xdr:nvSpPr>
      <xdr:spPr>
        <a:xfrm>
          <a:off x="2743196" y="12115800"/>
          <a:ext cx="2057405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904875</xdr:colOff>
      <xdr:row>84</xdr:row>
      <xdr:rowOff>125711</xdr:rowOff>
    </xdr:from>
    <xdr:to>
      <xdr:col>2</xdr:col>
      <xdr:colOff>228600</xdr:colOff>
      <xdr:row>91</xdr:row>
      <xdr:rowOff>68561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D763806-C6CD-4F73-9D65-DB796CBE601F}"/>
            </a:ext>
          </a:extLst>
        </xdr:cNvPr>
        <xdr:cNvSpPr txBox="1"/>
      </xdr:nvSpPr>
      <xdr:spPr>
        <a:xfrm>
          <a:off x="1371600" y="12127211"/>
          <a:ext cx="22860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AC86C-CD7E-4802-B8E6-3E4D93C09802}">
  <sheetPr>
    <pageSetUpPr fitToPage="1"/>
  </sheetPr>
  <dimension ref="A1:H79"/>
  <sheetViews>
    <sheetView showGridLines="0" tabSelected="1" workbookViewId="0">
      <selection activeCell="B85" sqref="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5" t="s">
        <v>84</v>
      </c>
      <c r="B1" s="24"/>
      <c r="C1" s="24"/>
      <c r="D1" s="24"/>
      <c r="E1" s="24"/>
      <c r="F1" s="24"/>
      <c r="G1" s="24"/>
      <c r="H1" s="23"/>
    </row>
    <row r="2" spans="1:8" x14ac:dyDescent="0.2">
      <c r="A2" s="27" t="s">
        <v>83</v>
      </c>
      <c r="B2" s="26"/>
      <c r="C2" s="25" t="s">
        <v>82</v>
      </c>
      <c r="D2" s="24"/>
      <c r="E2" s="24"/>
      <c r="F2" s="24"/>
      <c r="G2" s="23"/>
      <c r="H2" s="22" t="s">
        <v>81</v>
      </c>
    </row>
    <row r="3" spans="1:8" ht="24.95" customHeight="1" x14ac:dyDescent="0.2">
      <c r="A3" s="21"/>
      <c r="B3" s="20"/>
      <c r="C3" s="19" t="s">
        <v>80</v>
      </c>
      <c r="D3" s="19" t="s">
        <v>79</v>
      </c>
      <c r="E3" s="19" t="s">
        <v>78</v>
      </c>
      <c r="F3" s="19" t="s">
        <v>77</v>
      </c>
      <c r="G3" s="19" t="s">
        <v>76</v>
      </c>
      <c r="H3" s="18"/>
    </row>
    <row r="4" spans="1:8" x14ac:dyDescent="0.2">
      <c r="A4" s="17"/>
      <c r="B4" s="16"/>
      <c r="C4" s="15">
        <v>1</v>
      </c>
      <c r="D4" s="15">
        <v>2</v>
      </c>
      <c r="E4" s="15" t="s">
        <v>75</v>
      </c>
      <c r="F4" s="15">
        <v>4</v>
      </c>
      <c r="G4" s="15">
        <v>5</v>
      </c>
      <c r="H4" s="15" t="s">
        <v>74</v>
      </c>
    </row>
    <row r="5" spans="1:8" x14ac:dyDescent="0.2">
      <c r="A5" s="13" t="s">
        <v>73</v>
      </c>
      <c r="B5" s="12"/>
      <c r="C5" s="14">
        <f>SUM(C6:C12)</f>
        <v>20618068.009999998</v>
      </c>
      <c r="D5" s="14">
        <f>SUM(D6:D12)</f>
        <v>29288959.580000002</v>
      </c>
      <c r="E5" s="14">
        <f>C5+D5</f>
        <v>49907027.590000004</v>
      </c>
      <c r="F5" s="14">
        <f>SUM(F6:F12)</f>
        <v>49369442.409999996</v>
      </c>
      <c r="G5" s="14">
        <f>SUM(G6:G12)</f>
        <v>48457784.939999998</v>
      </c>
      <c r="H5" s="14">
        <f>E5-F5</f>
        <v>537585.18000000715</v>
      </c>
    </row>
    <row r="6" spans="1:8" x14ac:dyDescent="0.2">
      <c r="A6" s="10">
        <v>1100</v>
      </c>
      <c r="B6" s="9" t="s">
        <v>72</v>
      </c>
      <c r="C6" s="8">
        <v>13206422.630000001</v>
      </c>
      <c r="D6" s="8">
        <v>17388761.170000002</v>
      </c>
      <c r="E6" s="8">
        <f>C6+D6</f>
        <v>30595183.800000004</v>
      </c>
      <c r="F6" s="8">
        <v>30460884.82</v>
      </c>
      <c r="G6" s="8">
        <v>30460868.699999999</v>
      </c>
      <c r="H6" s="8">
        <f>E6-F6</f>
        <v>134298.98000000417</v>
      </c>
    </row>
    <row r="7" spans="1:8" x14ac:dyDescent="0.2">
      <c r="A7" s="10">
        <v>1200</v>
      </c>
      <c r="B7" s="9" t="s">
        <v>71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10">
        <v>1300</v>
      </c>
      <c r="B8" s="9" t="s">
        <v>70</v>
      </c>
      <c r="C8" s="8">
        <v>3084917.84</v>
      </c>
      <c r="D8" s="8">
        <v>4361130.08</v>
      </c>
      <c r="E8" s="8">
        <f>C8+D8</f>
        <v>7446047.9199999999</v>
      </c>
      <c r="F8" s="8">
        <v>7400513.6900000004</v>
      </c>
      <c r="G8" s="8">
        <v>7400513.6900000004</v>
      </c>
      <c r="H8" s="8">
        <f>E8-F8</f>
        <v>45534.229999999516</v>
      </c>
    </row>
    <row r="9" spans="1:8" x14ac:dyDescent="0.2">
      <c r="A9" s="10">
        <v>1400</v>
      </c>
      <c r="B9" s="9" t="s">
        <v>69</v>
      </c>
      <c r="C9" s="8">
        <v>3141675.57</v>
      </c>
      <c r="D9" s="8">
        <v>3675910.8</v>
      </c>
      <c r="E9" s="8">
        <f>C9+D9</f>
        <v>6817586.3699999992</v>
      </c>
      <c r="F9" s="8">
        <v>6754764.5499999998</v>
      </c>
      <c r="G9" s="8">
        <v>5843107.0800000001</v>
      </c>
      <c r="H9" s="8">
        <f>E9-F9</f>
        <v>62821.819999999367</v>
      </c>
    </row>
    <row r="10" spans="1:8" x14ac:dyDescent="0.2">
      <c r="A10" s="10">
        <v>1500</v>
      </c>
      <c r="B10" s="9" t="s">
        <v>68</v>
      </c>
      <c r="C10" s="8">
        <v>1182797.06</v>
      </c>
      <c r="D10" s="8">
        <v>2524954.16</v>
      </c>
      <c r="E10" s="8">
        <f>C10+D10</f>
        <v>3707751.22</v>
      </c>
      <c r="F10" s="8">
        <v>3412850.95</v>
      </c>
      <c r="G10" s="8">
        <v>3412867.07</v>
      </c>
      <c r="H10" s="8">
        <f>E10-F10</f>
        <v>294900.27</v>
      </c>
    </row>
    <row r="11" spans="1:8" x14ac:dyDescent="0.2">
      <c r="A11" s="10">
        <v>1600</v>
      </c>
      <c r="B11" s="9" t="s">
        <v>67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10">
        <v>1700</v>
      </c>
      <c r="B12" s="9" t="s">
        <v>66</v>
      </c>
      <c r="C12" s="8">
        <v>2254.91</v>
      </c>
      <c r="D12" s="8">
        <v>1338203.3700000001</v>
      </c>
      <c r="E12" s="8">
        <f>C12+D12</f>
        <v>1340458.28</v>
      </c>
      <c r="F12" s="8">
        <v>1340428.3999999999</v>
      </c>
      <c r="G12" s="8">
        <v>1340428.3999999999</v>
      </c>
      <c r="H12" s="8">
        <f>E12-F12</f>
        <v>29.880000000121072</v>
      </c>
    </row>
    <row r="13" spans="1:8" x14ac:dyDescent="0.2">
      <c r="A13" s="13" t="s">
        <v>65</v>
      </c>
      <c r="B13" s="12"/>
      <c r="C13" s="11">
        <f>SUM(C14:C22)</f>
        <v>1945702.4999999998</v>
      </c>
      <c r="D13" s="11">
        <f>SUM(D14:D22)</f>
        <v>1834261.74</v>
      </c>
      <c r="E13" s="11">
        <f>C13+D13</f>
        <v>3779964.2399999998</v>
      </c>
      <c r="F13" s="11">
        <f>SUM(F14:F22)</f>
        <v>3601434.05</v>
      </c>
      <c r="G13" s="11">
        <f>SUM(G14:G22)</f>
        <v>2716070.6999999997</v>
      </c>
      <c r="H13" s="11">
        <f>E13-F13</f>
        <v>178530.18999999994</v>
      </c>
    </row>
    <row r="14" spans="1:8" x14ac:dyDescent="0.2">
      <c r="A14" s="10">
        <v>2100</v>
      </c>
      <c r="B14" s="9" t="s">
        <v>64</v>
      </c>
      <c r="C14" s="8">
        <v>545508.31999999995</v>
      </c>
      <c r="D14" s="8">
        <v>674686.63</v>
      </c>
      <c r="E14" s="8">
        <f>C14+D14</f>
        <v>1220194.95</v>
      </c>
      <c r="F14" s="8">
        <v>1215900.44</v>
      </c>
      <c r="G14" s="8">
        <v>970476.72</v>
      </c>
      <c r="H14" s="8">
        <f>E14-F14</f>
        <v>4294.5100000000093</v>
      </c>
    </row>
    <row r="15" spans="1:8" x14ac:dyDescent="0.2">
      <c r="A15" s="10">
        <v>2200</v>
      </c>
      <c r="B15" s="9" t="s">
        <v>63</v>
      </c>
      <c r="C15" s="8">
        <v>65685.100000000006</v>
      </c>
      <c r="D15" s="8">
        <v>36200</v>
      </c>
      <c r="E15" s="8">
        <f>C15+D15</f>
        <v>101885.1</v>
      </c>
      <c r="F15" s="8">
        <v>93974.65</v>
      </c>
      <c r="G15" s="8">
        <v>89071.4</v>
      </c>
      <c r="H15" s="8">
        <f>E15-F15</f>
        <v>7910.4500000000116</v>
      </c>
    </row>
    <row r="16" spans="1:8" x14ac:dyDescent="0.2">
      <c r="A16" s="10">
        <v>2300</v>
      </c>
      <c r="B16" s="9" t="s">
        <v>62</v>
      </c>
      <c r="C16" s="8">
        <v>0</v>
      </c>
      <c r="D16" s="8">
        <v>0</v>
      </c>
      <c r="E16" s="8">
        <f>C16+D16</f>
        <v>0</v>
      </c>
      <c r="F16" s="8">
        <v>0</v>
      </c>
      <c r="G16" s="8">
        <v>0</v>
      </c>
      <c r="H16" s="8">
        <f>E16-F16</f>
        <v>0</v>
      </c>
    </row>
    <row r="17" spans="1:8" x14ac:dyDescent="0.2">
      <c r="A17" s="10">
        <v>2400</v>
      </c>
      <c r="B17" s="9" t="s">
        <v>61</v>
      </c>
      <c r="C17" s="8">
        <v>376638.71999999997</v>
      </c>
      <c r="D17" s="8">
        <v>166566.63</v>
      </c>
      <c r="E17" s="8">
        <f>C17+D17</f>
        <v>543205.35</v>
      </c>
      <c r="F17" s="8">
        <v>521034.38</v>
      </c>
      <c r="G17" s="8">
        <v>385378.99</v>
      </c>
      <c r="H17" s="8">
        <f>E17-F17</f>
        <v>22170.969999999972</v>
      </c>
    </row>
    <row r="18" spans="1:8" x14ac:dyDescent="0.2">
      <c r="A18" s="10">
        <v>2500</v>
      </c>
      <c r="B18" s="9" t="s">
        <v>60</v>
      </c>
      <c r="C18" s="8">
        <v>277275.8</v>
      </c>
      <c r="D18" s="8">
        <v>139654.01999999999</v>
      </c>
      <c r="E18" s="8">
        <f>C18+D18</f>
        <v>416929.81999999995</v>
      </c>
      <c r="F18" s="8">
        <v>413685.13</v>
      </c>
      <c r="G18" s="8">
        <v>253213.4</v>
      </c>
      <c r="H18" s="8">
        <f>E18-F18</f>
        <v>3244.6899999999441</v>
      </c>
    </row>
    <row r="19" spans="1:8" x14ac:dyDescent="0.2">
      <c r="A19" s="10">
        <v>2600</v>
      </c>
      <c r="B19" s="9" t="s">
        <v>59</v>
      </c>
      <c r="C19" s="8">
        <v>170000</v>
      </c>
      <c r="D19" s="8">
        <v>133660.56</v>
      </c>
      <c r="E19" s="8">
        <f>C19+D19</f>
        <v>303660.56</v>
      </c>
      <c r="F19" s="8">
        <v>252791.66</v>
      </c>
      <c r="G19" s="8">
        <v>252791.66</v>
      </c>
      <c r="H19" s="8">
        <f>E19-F19</f>
        <v>50868.899999999994</v>
      </c>
    </row>
    <row r="20" spans="1:8" x14ac:dyDescent="0.2">
      <c r="A20" s="10">
        <v>2700</v>
      </c>
      <c r="B20" s="9" t="s">
        <v>58</v>
      </c>
      <c r="C20" s="8">
        <v>154780.9</v>
      </c>
      <c r="D20" s="8">
        <v>29104.42</v>
      </c>
      <c r="E20" s="8">
        <f>C20+D20</f>
        <v>183885.32</v>
      </c>
      <c r="F20" s="8">
        <v>144767.72</v>
      </c>
      <c r="G20" s="8">
        <v>144767.72</v>
      </c>
      <c r="H20" s="8">
        <f>E20-F20</f>
        <v>39117.600000000006</v>
      </c>
    </row>
    <row r="21" spans="1:8" x14ac:dyDescent="0.2">
      <c r="A21" s="10">
        <v>2800</v>
      </c>
      <c r="B21" s="9" t="s">
        <v>57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8">
        <f>E21-F21</f>
        <v>0</v>
      </c>
    </row>
    <row r="22" spans="1:8" x14ac:dyDescent="0.2">
      <c r="A22" s="10">
        <v>2900</v>
      </c>
      <c r="B22" s="9" t="s">
        <v>56</v>
      </c>
      <c r="C22" s="8">
        <v>355813.66</v>
      </c>
      <c r="D22" s="8">
        <v>654389.48</v>
      </c>
      <c r="E22" s="8">
        <f>C22+D22</f>
        <v>1010203.1399999999</v>
      </c>
      <c r="F22" s="8">
        <v>959280.07</v>
      </c>
      <c r="G22" s="8">
        <v>620370.81000000006</v>
      </c>
      <c r="H22" s="8">
        <f>E22-F22</f>
        <v>50923.069999999949</v>
      </c>
    </row>
    <row r="23" spans="1:8" x14ac:dyDescent="0.2">
      <c r="A23" s="13" t="s">
        <v>55</v>
      </c>
      <c r="B23" s="12"/>
      <c r="C23" s="11">
        <f>SUM(C24:C32)</f>
        <v>5811166.4900000002</v>
      </c>
      <c r="D23" s="11">
        <f>SUM(D24:D32)</f>
        <v>4647917.92</v>
      </c>
      <c r="E23" s="11">
        <f>C23+D23</f>
        <v>10459084.41</v>
      </c>
      <c r="F23" s="11">
        <f>SUM(F24:F32)</f>
        <v>9498602.2699999996</v>
      </c>
      <c r="G23" s="11">
        <f>SUM(G24:G32)</f>
        <v>9133198.129999999</v>
      </c>
      <c r="H23" s="11">
        <f>E23-F23</f>
        <v>960482.1400000006</v>
      </c>
    </row>
    <row r="24" spans="1:8" x14ac:dyDescent="0.2">
      <c r="A24" s="10">
        <v>3100</v>
      </c>
      <c r="B24" s="9" t="s">
        <v>54</v>
      </c>
      <c r="C24" s="8">
        <v>1458642.25</v>
      </c>
      <c r="D24" s="8">
        <v>342734.92</v>
      </c>
      <c r="E24" s="8">
        <f>C24+D24</f>
        <v>1801377.17</v>
      </c>
      <c r="F24" s="8">
        <v>1693405.87</v>
      </c>
      <c r="G24" s="8">
        <v>1693405.87</v>
      </c>
      <c r="H24" s="8">
        <f>E24-F24</f>
        <v>107971.29999999981</v>
      </c>
    </row>
    <row r="25" spans="1:8" x14ac:dyDescent="0.2">
      <c r="A25" s="10">
        <v>3200</v>
      </c>
      <c r="B25" s="9" t="s">
        <v>53</v>
      </c>
      <c r="C25" s="8">
        <v>213863.08</v>
      </c>
      <c r="D25" s="8">
        <v>664477.36</v>
      </c>
      <c r="E25" s="8">
        <f>C25+D25</f>
        <v>878340.44</v>
      </c>
      <c r="F25" s="8">
        <v>774093.2</v>
      </c>
      <c r="G25" s="8">
        <v>717693.2</v>
      </c>
      <c r="H25" s="8">
        <f>E25-F25</f>
        <v>104247.23999999999</v>
      </c>
    </row>
    <row r="26" spans="1:8" x14ac:dyDescent="0.2">
      <c r="A26" s="10">
        <v>3300</v>
      </c>
      <c r="B26" s="9" t="s">
        <v>52</v>
      </c>
      <c r="C26" s="8">
        <v>987855.74</v>
      </c>
      <c r="D26" s="8">
        <v>1031017.77</v>
      </c>
      <c r="E26" s="8">
        <f>C26+D26</f>
        <v>2018873.51</v>
      </c>
      <c r="F26" s="8">
        <v>1866513.01</v>
      </c>
      <c r="G26" s="8">
        <v>1866513.01</v>
      </c>
      <c r="H26" s="8">
        <f>E26-F26</f>
        <v>152360.5</v>
      </c>
    </row>
    <row r="27" spans="1:8" x14ac:dyDescent="0.2">
      <c r="A27" s="10">
        <v>3400</v>
      </c>
      <c r="B27" s="9" t="s">
        <v>51</v>
      </c>
      <c r="C27" s="8">
        <v>384999.99</v>
      </c>
      <c r="D27" s="8">
        <v>88234.04</v>
      </c>
      <c r="E27" s="8">
        <f>C27+D27</f>
        <v>473234.02999999997</v>
      </c>
      <c r="F27" s="8">
        <v>394274.74</v>
      </c>
      <c r="G27" s="8">
        <v>394274.74</v>
      </c>
      <c r="H27" s="8">
        <f>E27-F27</f>
        <v>78959.289999999979</v>
      </c>
    </row>
    <row r="28" spans="1:8" x14ac:dyDescent="0.2">
      <c r="A28" s="10">
        <v>3500</v>
      </c>
      <c r="B28" s="9" t="s">
        <v>50</v>
      </c>
      <c r="C28" s="8">
        <v>1320042.6000000001</v>
      </c>
      <c r="D28" s="8">
        <v>899011.72</v>
      </c>
      <c r="E28" s="8">
        <f>C28+D28</f>
        <v>2219054.3200000003</v>
      </c>
      <c r="F28" s="8">
        <v>1826924.43</v>
      </c>
      <c r="G28" s="8">
        <v>1726924.43</v>
      </c>
      <c r="H28" s="8">
        <f>E28-F28</f>
        <v>392129.89000000036</v>
      </c>
    </row>
    <row r="29" spans="1:8" x14ac:dyDescent="0.2">
      <c r="A29" s="10">
        <v>3600</v>
      </c>
      <c r="B29" s="9" t="s">
        <v>49</v>
      </c>
      <c r="C29" s="8">
        <v>58000</v>
      </c>
      <c r="D29" s="8">
        <v>44000</v>
      </c>
      <c r="E29" s="8">
        <f>C29+D29</f>
        <v>102000</v>
      </c>
      <c r="F29" s="8">
        <v>92604.93</v>
      </c>
      <c r="G29" s="8">
        <v>92604.93</v>
      </c>
      <c r="H29" s="8">
        <f>E29-F29</f>
        <v>9395.070000000007</v>
      </c>
    </row>
    <row r="30" spans="1:8" x14ac:dyDescent="0.2">
      <c r="A30" s="10">
        <v>3700</v>
      </c>
      <c r="B30" s="9" t="s">
        <v>48</v>
      </c>
      <c r="C30" s="8">
        <v>215027.58</v>
      </c>
      <c r="D30" s="8">
        <v>271336.89</v>
      </c>
      <c r="E30" s="8">
        <f>C30+D30</f>
        <v>486364.47</v>
      </c>
      <c r="F30" s="8">
        <v>412953.75</v>
      </c>
      <c r="G30" s="8">
        <v>412953.75</v>
      </c>
      <c r="H30" s="8">
        <f>E30-F30</f>
        <v>73410.719999999972</v>
      </c>
    </row>
    <row r="31" spans="1:8" x14ac:dyDescent="0.2">
      <c r="A31" s="10">
        <v>3800</v>
      </c>
      <c r="B31" s="9" t="s">
        <v>47</v>
      </c>
      <c r="C31" s="8">
        <v>372151.3</v>
      </c>
      <c r="D31" s="8">
        <v>148970.66</v>
      </c>
      <c r="E31" s="8">
        <f>C31+D31</f>
        <v>521121.95999999996</v>
      </c>
      <c r="F31" s="8">
        <v>516797.09</v>
      </c>
      <c r="G31" s="8">
        <v>516797.09</v>
      </c>
      <c r="H31" s="8">
        <f>E31-F31</f>
        <v>4324.8699999999371</v>
      </c>
    </row>
    <row r="32" spans="1:8" x14ac:dyDescent="0.2">
      <c r="A32" s="10">
        <v>3900</v>
      </c>
      <c r="B32" s="9" t="s">
        <v>46</v>
      </c>
      <c r="C32" s="8">
        <v>800583.95</v>
      </c>
      <c r="D32" s="8">
        <v>1158134.56</v>
      </c>
      <c r="E32" s="8">
        <f>C32+D32</f>
        <v>1958718.51</v>
      </c>
      <c r="F32" s="8">
        <v>1921035.25</v>
      </c>
      <c r="G32" s="8">
        <v>1712031.11</v>
      </c>
      <c r="H32" s="8">
        <f>E32-F32</f>
        <v>37683.260000000009</v>
      </c>
    </row>
    <row r="33" spans="1:8" x14ac:dyDescent="0.2">
      <c r="A33" s="13" t="s">
        <v>45</v>
      </c>
      <c r="B33" s="12"/>
      <c r="C33" s="11">
        <f>SUM(C34:C42)</f>
        <v>0</v>
      </c>
      <c r="D33" s="11">
        <f>SUM(D34:D42)</f>
        <v>475986</v>
      </c>
      <c r="E33" s="11">
        <f>C33+D33</f>
        <v>475986</v>
      </c>
      <c r="F33" s="11">
        <f>SUM(F34:F42)</f>
        <v>475986</v>
      </c>
      <c r="G33" s="11">
        <f>SUM(G34:G42)</f>
        <v>475986</v>
      </c>
      <c r="H33" s="11">
        <f>E33-F33</f>
        <v>0</v>
      </c>
    </row>
    <row r="34" spans="1:8" x14ac:dyDescent="0.2">
      <c r="A34" s="10">
        <v>4100</v>
      </c>
      <c r="B34" s="9" t="s">
        <v>44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f>E34-F34</f>
        <v>0</v>
      </c>
    </row>
    <row r="35" spans="1:8" x14ac:dyDescent="0.2">
      <c r="A35" s="10">
        <v>4200</v>
      </c>
      <c r="B35" s="9" t="s">
        <v>43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10">
        <v>4300</v>
      </c>
      <c r="B36" s="9" t="s">
        <v>42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8">
        <f>E36-F36</f>
        <v>0</v>
      </c>
    </row>
    <row r="37" spans="1:8" x14ac:dyDescent="0.2">
      <c r="A37" s="10">
        <v>4400</v>
      </c>
      <c r="B37" s="9" t="s">
        <v>41</v>
      </c>
      <c r="C37" s="8">
        <v>0</v>
      </c>
      <c r="D37" s="8">
        <v>475986</v>
      </c>
      <c r="E37" s="8">
        <f>C37+D37</f>
        <v>475986</v>
      </c>
      <c r="F37" s="8">
        <v>475986</v>
      </c>
      <c r="G37" s="8">
        <v>475986</v>
      </c>
      <c r="H37" s="8">
        <f>E37-F37</f>
        <v>0</v>
      </c>
    </row>
    <row r="38" spans="1:8" x14ac:dyDescent="0.2">
      <c r="A38" s="10">
        <v>4500</v>
      </c>
      <c r="B38" s="9" t="s">
        <v>40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 x14ac:dyDescent="0.2">
      <c r="A39" s="10">
        <v>4600</v>
      </c>
      <c r="B39" s="9" t="s">
        <v>39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10">
        <v>4700</v>
      </c>
      <c r="B40" s="9" t="s">
        <v>38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10">
        <v>4800</v>
      </c>
      <c r="B41" s="9" t="s">
        <v>37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 x14ac:dyDescent="0.2">
      <c r="A42" s="10">
        <v>4900</v>
      </c>
      <c r="B42" s="9" t="s">
        <v>36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3" t="s">
        <v>35</v>
      </c>
      <c r="B43" s="12"/>
      <c r="C43" s="11">
        <f>SUM(C44:C52)</f>
        <v>0</v>
      </c>
      <c r="D43" s="11">
        <f>SUM(D44:D52)</f>
        <v>739116.08</v>
      </c>
      <c r="E43" s="11">
        <f>C43+D43</f>
        <v>739116.08</v>
      </c>
      <c r="F43" s="11">
        <f>SUM(F44:F52)</f>
        <v>439198.24</v>
      </c>
      <c r="G43" s="11">
        <f>SUM(G44:G52)</f>
        <v>439198.24</v>
      </c>
      <c r="H43" s="11">
        <f>E43-F43</f>
        <v>299917.83999999997</v>
      </c>
    </row>
    <row r="44" spans="1:8" x14ac:dyDescent="0.2">
      <c r="A44" s="10">
        <v>5100</v>
      </c>
      <c r="B44" s="9" t="s">
        <v>34</v>
      </c>
      <c r="C44" s="8">
        <v>0</v>
      </c>
      <c r="D44" s="8">
        <v>569960.31999999995</v>
      </c>
      <c r="E44" s="8">
        <f>C44+D44</f>
        <v>569960.31999999995</v>
      </c>
      <c r="F44" s="8">
        <v>310878.13</v>
      </c>
      <c r="G44" s="8">
        <v>310878.13</v>
      </c>
      <c r="H44" s="8">
        <f>E44-F44</f>
        <v>259082.18999999994</v>
      </c>
    </row>
    <row r="45" spans="1:8" x14ac:dyDescent="0.2">
      <c r="A45" s="10">
        <v>5200</v>
      </c>
      <c r="B45" s="9" t="s">
        <v>33</v>
      </c>
      <c r="C45" s="8">
        <v>0</v>
      </c>
      <c r="D45" s="8">
        <v>33400</v>
      </c>
      <c r="E45" s="8">
        <f>C45+D45</f>
        <v>33400</v>
      </c>
      <c r="F45" s="8">
        <v>33072.69</v>
      </c>
      <c r="G45" s="8">
        <v>33072.69</v>
      </c>
      <c r="H45" s="8">
        <f>E45-F45</f>
        <v>327.30999999999767</v>
      </c>
    </row>
    <row r="46" spans="1:8" x14ac:dyDescent="0.2">
      <c r="A46" s="10">
        <v>5300</v>
      </c>
      <c r="B46" s="9" t="s">
        <v>32</v>
      </c>
      <c r="C46" s="8">
        <v>0</v>
      </c>
      <c r="D46" s="8">
        <v>87910</v>
      </c>
      <c r="E46" s="8">
        <f>C46+D46</f>
        <v>87910</v>
      </c>
      <c r="F46" s="8">
        <v>52401.66</v>
      </c>
      <c r="G46" s="8">
        <v>52401.66</v>
      </c>
      <c r="H46" s="8">
        <f>E46-F46</f>
        <v>35508.339999999997</v>
      </c>
    </row>
    <row r="47" spans="1:8" x14ac:dyDescent="0.2">
      <c r="A47" s="10">
        <v>5400</v>
      </c>
      <c r="B47" s="9" t="s">
        <v>31</v>
      </c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>
        <v>5500</v>
      </c>
      <c r="B48" s="9" t="s">
        <v>30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>
        <v>5600</v>
      </c>
      <c r="B49" s="9" t="s">
        <v>29</v>
      </c>
      <c r="C49" s="8">
        <v>0</v>
      </c>
      <c r="D49" s="8">
        <v>47845.760000000002</v>
      </c>
      <c r="E49" s="8">
        <f>C49+D49</f>
        <v>47845.760000000002</v>
      </c>
      <c r="F49" s="8">
        <v>42845.760000000002</v>
      </c>
      <c r="G49" s="8">
        <v>42845.760000000002</v>
      </c>
      <c r="H49" s="8">
        <f>E49-F49</f>
        <v>5000</v>
      </c>
    </row>
    <row r="50" spans="1:8" x14ac:dyDescent="0.2">
      <c r="A50" s="10">
        <v>5700</v>
      </c>
      <c r="B50" s="9" t="s">
        <v>28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10">
        <v>5800</v>
      </c>
      <c r="B51" s="9" t="s">
        <v>27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10">
        <v>5900</v>
      </c>
      <c r="B52" s="9" t="s">
        <v>26</v>
      </c>
      <c r="C52" s="8">
        <v>0</v>
      </c>
      <c r="D52" s="8">
        <v>0</v>
      </c>
      <c r="E52" s="8">
        <f>C52+D52</f>
        <v>0</v>
      </c>
      <c r="F52" s="8">
        <v>0</v>
      </c>
      <c r="G52" s="8">
        <v>0</v>
      </c>
      <c r="H52" s="8">
        <f>E52-F52</f>
        <v>0</v>
      </c>
    </row>
    <row r="53" spans="1:8" x14ac:dyDescent="0.2">
      <c r="A53" s="13" t="s">
        <v>25</v>
      </c>
      <c r="B53" s="12"/>
      <c r="C53" s="11">
        <f>SUM(C54:C56)</f>
        <v>0</v>
      </c>
      <c r="D53" s="11">
        <f>SUM(D54:D56)</f>
        <v>0</v>
      </c>
      <c r="E53" s="11">
        <f>C53+D53</f>
        <v>0</v>
      </c>
      <c r="F53" s="11">
        <f>SUM(F54:F56)</f>
        <v>0</v>
      </c>
      <c r="G53" s="11">
        <f>SUM(G54:G56)</f>
        <v>0</v>
      </c>
      <c r="H53" s="11">
        <f>E53-F53</f>
        <v>0</v>
      </c>
    </row>
    <row r="54" spans="1:8" x14ac:dyDescent="0.2">
      <c r="A54" s="10">
        <v>6100</v>
      </c>
      <c r="B54" s="9" t="s">
        <v>24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 x14ac:dyDescent="0.2">
      <c r="A55" s="10">
        <v>6200</v>
      </c>
      <c r="B55" s="9" t="s">
        <v>23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10">
        <v>6300</v>
      </c>
      <c r="B56" s="9" t="s">
        <v>22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3" t="s">
        <v>21</v>
      </c>
      <c r="B57" s="12"/>
      <c r="C57" s="11">
        <f>SUM(C58:C64)</f>
        <v>0</v>
      </c>
      <c r="D57" s="11">
        <f>SUM(D58:D64)</f>
        <v>0</v>
      </c>
      <c r="E57" s="11">
        <f>C57+D57</f>
        <v>0</v>
      </c>
      <c r="F57" s="11">
        <f>SUM(F58:F64)</f>
        <v>0</v>
      </c>
      <c r="G57" s="11">
        <f>SUM(G58:G64)</f>
        <v>0</v>
      </c>
      <c r="H57" s="11">
        <f>E57-F57</f>
        <v>0</v>
      </c>
    </row>
    <row r="58" spans="1:8" x14ac:dyDescent="0.2">
      <c r="A58" s="10">
        <v>7100</v>
      </c>
      <c r="B58" s="9" t="s">
        <v>20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>
        <v>7200</v>
      </c>
      <c r="B59" s="9" t="s">
        <v>19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10">
        <v>7300</v>
      </c>
      <c r="B60" s="9" t="s">
        <v>18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>
        <v>7400</v>
      </c>
      <c r="B61" s="9" t="s">
        <v>17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10">
        <v>7500</v>
      </c>
      <c r="B62" s="9" t="s">
        <v>16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>
        <v>7600</v>
      </c>
      <c r="B63" s="9" t="s">
        <v>15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10">
        <v>7900</v>
      </c>
      <c r="B64" s="9" t="s">
        <v>14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3" t="s">
        <v>13</v>
      </c>
      <c r="B65" s="12"/>
      <c r="C65" s="11">
        <f>SUM(C66:C68)</f>
        <v>0</v>
      </c>
      <c r="D65" s="11">
        <f>SUM(D66:D68)</f>
        <v>0</v>
      </c>
      <c r="E65" s="11">
        <f>C65+D65</f>
        <v>0</v>
      </c>
      <c r="F65" s="11">
        <f>SUM(F66:F68)</f>
        <v>0</v>
      </c>
      <c r="G65" s="11">
        <f>SUM(G66:G68)</f>
        <v>0</v>
      </c>
      <c r="H65" s="11">
        <f>E65-F65</f>
        <v>0</v>
      </c>
    </row>
    <row r="66" spans="1:8" x14ac:dyDescent="0.2">
      <c r="A66" s="10">
        <v>8100</v>
      </c>
      <c r="B66" s="9" t="s">
        <v>12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>
        <v>8300</v>
      </c>
      <c r="B67" s="9" t="s">
        <v>11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>
        <v>8500</v>
      </c>
      <c r="B68" s="9" t="s">
        <v>10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3" t="s">
        <v>9</v>
      </c>
      <c r="B69" s="12"/>
      <c r="C69" s="11">
        <f>SUM(C70:C76)</f>
        <v>0</v>
      </c>
      <c r="D69" s="11">
        <f>SUM(D70:D76)</f>
        <v>0</v>
      </c>
      <c r="E69" s="11">
        <f>C69+D69</f>
        <v>0</v>
      </c>
      <c r="F69" s="11">
        <f>SUM(F70:F76)</f>
        <v>0</v>
      </c>
      <c r="G69" s="11">
        <f>SUM(G70:G76)</f>
        <v>0</v>
      </c>
      <c r="H69" s="11">
        <f>E69-F69</f>
        <v>0</v>
      </c>
    </row>
    <row r="70" spans="1:8" x14ac:dyDescent="0.2">
      <c r="A70" s="10">
        <v>9100</v>
      </c>
      <c r="B70" s="9" t="s">
        <v>8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10">
        <v>9200</v>
      </c>
      <c r="B71" s="9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10">
        <v>9300</v>
      </c>
      <c r="B72" s="9" t="s">
        <v>6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10">
        <v>9400</v>
      </c>
      <c r="B73" s="9" t="s">
        <v>5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10">
        <v>9500</v>
      </c>
      <c r="B74" s="9" t="s">
        <v>4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10">
        <v>9600</v>
      </c>
      <c r="B75" s="9" t="s">
        <v>3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2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1</v>
      </c>
      <c r="C77" s="2">
        <f>SUM(C5+C13+C23+C33+C43+C53+C57+C65+C69)</f>
        <v>28374937</v>
      </c>
      <c r="D77" s="2">
        <f>SUM(D5+D13+D23+D33+D43+D53+D57+D65+D69)</f>
        <v>36986241.32</v>
      </c>
      <c r="E77" s="2">
        <f>SUM(E5+E13+E23+E33+E43+E53+E57+E65+E69)</f>
        <v>65361178.320000008</v>
      </c>
      <c r="F77" s="2">
        <f>SUM(F5+F13+F23+F33+F43+F53+F57+F65+F69)</f>
        <v>63384662.969999991</v>
      </c>
      <c r="G77" s="2">
        <f>SUM(G5+G13+G23+G33+G43+G53+G57+G65+G69)</f>
        <v>61222238.009999998</v>
      </c>
      <c r="H77" s="2">
        <f>SUM(H5+H13+H23+H33+H43+H53+H57+H65+H69)</f>
        <v>1976515.3500000075</v>
      </c>
    </row>
    <row r="79" spans="1:8" x14ac:dyDescent="0.2">
      <c r="A79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2023-01-30T15:40:23Z</dcterms:created>
  <dcterms:modified xsi:type="dcterms:W3CDTF">2023-01-30T15:40:57Z</dcterms:modified>
</cp:coreProperties>
</file>